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Compact, Ventil Compact, M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<sst xmlns="http://schemas.openxmlformats.org/spreadsheetml/2006/main" count="22" uniqueCount="13">
  <si>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*)</t>
  </si>
  <si>
    <t>RAL Reg. Nr.:</t>
  </si>
  <si>
    <t>Type</t>
  </si>
  <si>
    <t>Height, mm</t>
  </si>
  <si>
    <t>Norm output, W/m</t>
  </si>
  <si>
    <t>Exponent, n</t>
  </si>
  <si>
    <t>Length, mm</t>
  </si>
  <si>
    <t>*)   Preliminar data - not registered</t>
  </si>
  <si>
    <t>Purmo Compact Heat output</t>
  </si>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</sst>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2" fontId="2" fillId="34" borderId="29" xfId="0" applyNumberFormat="1" applyFont="1" applyFill="1" applyBorder="1" applyAlignment="1" applyProtection="1">
      <alignment horizontal="center" vertical="center"/>
      <protection locked="0"/>
    </xf>
    <xf numFmtId="2" fontId="2" fillId="34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0" zoomScaleNormal="70" zoomScalePageLayoutView="0" workbookViewId="0" topLeftCell="A1">
      <selection activeCell="E17" sqref="E17"/>
    </sheetView>
  </sheetViews>
  <sheetFormatPr defaultColWidth="9.140625" defaultRowHeight="12.75"/>
  <cols>
    <col min="1" max="1" width="8.421875" style="1" customWidth="1"/>
    <col min="2" max="2" width="11.8515625" style="1" customWidth="1"/>
    <col min="3" max="16384" width="9.140625" style="1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>
      <c r="A2" s="42"/>
      <c r="B2" s="42"/>
      <c r="C2" s="47" t="s">
        <v>9</v>
      </c>
      <c r="D2" s="47" t="s">
        <v>10</v>
      </c>
      <c r="E2" s="47" t="s">
        <v>11</v>
      </c>
      <c r="F2" s="47" t="s">
        <v>12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42"/>
      <c r="B3" s="42"/>
      <c r="C3" s="47"/>
      <c r="D3" s="47"/>
      <c r="E3" s="47"/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>
      <c r="A4" s="42"/>
      <c r="B4" s="42"/>
      <c r="C4" s="45">
        <v>70</v>
      </c>
      <c r="D4" s="45">
        <v>50</v>
      </c>
      <c r="E4" s="45">
        <v>20</v>
      </c>
      <c r="F4" s="46">
        <f>(C4-D4)/LN((C4-E4)/(D4-E4))</f>
        <v>39.15230377942435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.75">
      <c r="A5" s="42"/>
      <c r="B5" s="42"/>
      <c r="C5" s="45"/>
      <c r="D5" s="45"/>
      <c r="E5" s="45"/>
      <c r="F5" s="4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42"/>
      <c r="B6" s="42"/>
      <c r="C6" s="16"/>
      <c r="D6" s="16"/>
      <c r="E6" s="16"/>
      <c r="F6" s="17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2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8:20" ht="12.75" thickBot="1">
      <c r="R8" s="43">
        <v>39146</v>
      </c>
      <c r="T8" s="9"/>
    </row>
    <row r="9" spans="1:20" ht="12">
      <c r="A9" s="18" t="s">
        <v>2</v>
      </c>
      <c r="B9" s="19"/>
      <c r="C9" s="20">
        <v>21</v>
      </c>
      <c r="D9" s="21">
        <v>22</v>
      </c>
      <c r="E9" s="21">
        <v>33</v>
      </c>
      <c r="F9" s="22">
        <v>44</v>
      </c>
      <c r="G9" s="20">
        <v>11</v>
      </c>
      <c r="H9" s="21">
        <v>21</v>
      </c>
      <c r="I9" s="21">
        <v>22</v>
      </c>
      <c r="J9" s="22">
        <v>33</v>
      </c>
      <c r="K9" s="20">
        <v>11</v>
      </c>
      <c r="L9" s="21">
        <v>21</v>
      </c>
      <c r="M9" s="21">
        <v>22</v>
      </c>
      <c r="N9" s="22">
        <v>33</v>
      </c>
      <c r="O9" s="20">
        <v>11</v>
      </c>
      <c r="P9" s="21">
        <v>21</v>
      </c>
      <c r="Q9" s="21">
        <v>22</v>
      </c>
      <c r="R9" s="22">
        <v>33</v>
      </c>
      <c r="T9" s="9"/>
    </row>
    <row r="10" spans="1:20" ht="12">
      <c r="A10" s="23" t="s">
        <v>3</v>
      </c>
      <c r="B10" s="24"/>
      <c r="C10" s="25">
        <v>200</v>
      </c>
      <c r="D10" s="26">
        <v>200</v>
      </c>
      <c r="E10" s="26">
        <v>200</v>
      </c>
      <c r="F10" s="27">
        <v>200</v>
      </c>
      <c r="G10" s="25">
        <v>300</v>
      </c>
      <c r="H10" s="26">
        <v>300</v>
      </c>
      <c r="I10" s="26">
        <v>300</v>
      </c>
      <c r="J10" s="27">
        <v>300</v>
      </c>
      <c r="K10" s="25">
        <v>400</v>
      </c>
      <c r="L10" s="26">
        <v>400</v>
      </c>
      <c r="M10" s="26">
        <v>400</v>
      </c>
      <c r="N10" s="27">
        <v>400</v>
      </c>
      <c r="O10" s="25">
        <v>450</v>
      </c>
      <c r="P10" s="26">
        <v>450</v>
      </c>
      <c r="Q10" s="26">
        <v>450</v>
      </c>
      <c r="R10" s="27">
        <v>450</v>
      </c>
      <c r="T10" s="9"/>
    </row>
    <row r="11" spans="1:20" ht="12">
      <c r="A11" s="28" t="s">
        <v>4</v>
      </c>
      <c r="B11" s="29"/>
      <c r="C11" s="30">
        <v>550</v>
      </c>
      <c r="D11" s="31">
        <v>700</v>
      </c>
      <c r="E11" s="31">
        <v>1000</v>
      </c>
      <c r="F11" s="32">
        <v>1350</v>
      </c>
      <c r="G11" s="30">
        <v>546</v>
      </c>
      <c r="H11" s="31">
        <v>761</v>
      </c>
      <c r="I11" s="31">
        <v>961</v>
      </c>
      <c r="J11" s="32">
        <v>1347</v>
      </c>
      <c r="K11" s="30">
        <v>711</v>
      </c>
      <c r="L11" s="31">
        <v>963</v>
      </c>
      <c r="M11" s="31">
        <v>1221</v>
      </c>
      <c r="N11" s="32">
        <v>1699</v>
      </c>
      <c r="O11" s="30">
        <v>790</v>
      </c>
      <c r="P11" s="31">
        <v>1060</v>
      </c>
      <c r="Q11" s="31">
        <v>1347</v>
      </c>
      <c r="R11" s="32">
        <v>1869</v>
      </c>
      <c r="T11" s="9"/>
    </row>
    <row r="12" spans="1:20" ht="12">
      <c r="A12" s="33" t="s">
        <v>5</v>
      </c>
      <c r="B12" s="29"/>
      <c r="C12" s="34">
        <v>1.26</v>
      </c>
      <c r="D12" s="35">
        <v>1.28</v>
      </c>
      <c r="E12" s="35">
        <v>1.3</v>
      </c>
      <c r="F12" s="36">
        <v>1.32</v>
      </c>
      <c r="G12" s="34">
        <v>1.2981</v>
      </c>
      <c r="H12" s="35">
        <v>1.2803</v>
      </c>
      <c r="I12" s="35">
        <v>1.3094</v>
      </c>
      <c r="J12" s="36">
        <v>1.314</v>
      </c>
      <c r="K12" s="34">
        <v>1.3026</v>
      </c>
      <c r="L12" s="35">
        <v>1.294</v>
      </c>
      <c r="M12" s="35">
        <v>1.3182</v>
      </c>
      <c r="N12" s="36">
        <v>1.3255</v>
      </c>
      <c r="O12" s="34">
        <v>1.3048</v>
      </c>
      <c r="P12" s="35">
        <v>1.3008</v>
      </c>
      <c r="Q12" s="35">
        <v>1.3226</v>
      </c>
      <c r="R12" s="36">
        <v>1.3313</v>
      </c>
      <c r="T12" s="9"/>
    </row>
    <row r="13" spans="1:20" ht="12.75" thickBot="1">
      <c r="A13" s="37" t="s">
        <v>6</v>
      </c>
      <c r="B13" s="38"/>
      <c r="C13" s="39"/>
      <c r="D13" s="40"/>
      <c r="E13" s="40"/>
      <c r="F13" s="41"/>
      <c r="G13" s="39"/>
      <c r="H13" s="40"/>
      <c r="I13" s="40"/>
      <c r="J13" s="41"/>
      <c r="K13" s="39"/>
      <c r="L13" s="40"/>
      <c r="M13" s="40"/>
      <c r="N13" s="41"/>
      <c r="O13" s="39"/>
      <c r="P13" s="40"/>
      <c r="Q13" s="40"/>
      <c r="R13" s="41"/>
      <c r="T13" s="9"/>
    </row>
    <row r="14" spans="1:18" ht="12">
      <c r="A14" s="7"/>
      <c r="B14" s="8">
        <v>400</v>
      </c>
      <c r="C14" s="5">
        <f aca="true" t="shared" si="0" ref="C14:R23">$B14/1000*C$11*($F$4/49.83289)^C$12</f>
        <v>162.34041525049247</v>
      </c>
      <c r="D14" s="2">
        <f t="shared" si="0"/>
        <v>205.62069748378897</v>
      </c>
      <c r="E14" s="2">
        <f t="shared" si="0"/>
        <v>292.3301523550781</v>
      </c>
      <c r="F14" s="6">
        <f t="shared" si="0"/>
        <v>392.74639409115474</v>
      </c>
      <c r="G14" s="5">
        <f t="shared" si="0"/>
        <v>159.6854318942215</v>
      </c>
      <c r="H14" s="2">
        <f t="shared" si="0"/>
        <v>223.52289677912046</v>
      </c>
      <c r="I14" s="2">
        <f t="shared" si="0"/>
        <v>280.29301060104075</v>
      </c>
      <c r="J14" s="6">
        <f t="shared" si="0"/>
        <v>392.441191939493</v>
      </c>
      <c r="K14" s="5">
        <f t="shared" si="0"/>
        <v>207.71642573054623</v>
      </c>
      <c r="L14" s="2">
        <f t="shared" si="0"/>
        <v>281.9216655957377</v>
      </c>
      <c r="M14" s="2">
        <f t="shared" si="0"/>
        <v>355.3715590326584</v>
      </c>
      <c r="N14" s="6">
        <f t="shared" si="0"/>
        <v>493.62329149937796</v>
      </c>
      <c r="O14" s="5">
        <f t="shared" si="0"/>
        <v>230.67358338241843</v>
      </c>
      <c r="P14" s="2">
        <f t="shared" si="0"/>
        <v>309.81017080578886</v>
      </c>
      <c r="Q14" s="2">
        <f t="shared" si="0"/>
        <v>391.6279333482213</v>
      </c>
      <c r="R14" s="6">
        <f t="shared" si="0"/>
        <v>542.2554995720193</v>
      </c>
    </row>
    <row r="15" spans="1:18" ht="12">
      <c r="A15" s="7"/>
      <c r="B15" s="8">
        <v>500</v>
      </c>
      <c r="C15" s="5">
        <f t="shared" si="0"/>
        <v>202.92551906311562</v>
      </c>
      <c r="D15" s="2">
        <f t="shared" si="0"/>
        <v>257.02587185473624</v>
      </c>
      <c r="E15" s="2">
        <f t="shared" si="0"/>
        <v>365.4126904438476</v>
      </c>
      <c r="F15" s="6">
        <f t="shared" si="0"/>
        <v>490.9329926139434</v>
      </c>
      <c r="G15" s="5">
        <f t="shared" si="0"/>
        <v>199.60678986777685</v>
      </c>
      <c r="H15" s="2">
        <f t="shared" si="0"/>
        <v>279.4036209739005</v>
      </c>
      <c r="I15" s="2">
        <f t="shared" si="0"/>
        <v>350.3662632513009</v>
      </c>
      <c r="J15" s="6">
        <f t="shared" si="0"/>
        <v>490.5514899243662</v>
      </c>
      <c r="K15" s="5">
        <f t="shared" si="0"/>
        <v>259.64553216318274</v>
      </c>
      <c r="L15" s="2">
        <f t="shared" si="0"/>
        <v>352.4020819946721</v>
      </c>
      <c r="M15" s="2">
        <f t="shared" si="0"/>
        <v>444.214448790823</v>
      </c>
      <c r="N15" s="6">
        <f t="shared" si="0"/>
        <v>617.0291143742224</v>
      </c>
      <c r="O15" s="5">
        <f t="shared" si="0"/>
        <v>288.34197922802304</v>
      </c>
      <c r="P15" s="2">
        <f t="shared" si="0"/>
        <v>387.26271350723607</v>
      </c>
      <c r="Q15" s="2">
        <f t="shared" si="0"/>
        <v>489.5349166852765</v>
      </c>
      <c r="R15" s="6">
        <f t="shared" si="0"/>
        <v>677.8193744650241</v>
      </c>
    </row>
    <row r="16" spans="1:18" ht="12">
      <c r="A16" s="7"/>
      <c r="B16" s="8">
        <v>600</v>
      </c>
      <c r="C16" s="5">
        <f t="shared" si="0"/>
        <v>243.51062287573873</v>
      </c>
      <c r="D16" s="2">
        <f t="shared" si="0"/>
        <v>308.4310462256835</v>
      </c>
      <c r="E16" s="2">
        <f t="shared" si="0"/>
        <v>438.49522853261715</v>
      </c>
      <c r="F16" s="6">
        <f t="shared" si="0"/>
        <v>589.1195911367321</v>
      </c>
      <c r="G16" s="5">
        <f t="shared" si="0"/>
        <v>239.52814784133218</v>
      </c>
      <c r="H16" s="2">
        <f t="shared" si="0"/>
        <v>335.2843451686806</v>
      </c>
      <c r="I16" s="2">
        <f t="shared" si="0"/>
        <v>420.4395159015611</v>
      </c>
      <c r="J16" s="6">
        <f t="shared" si="0"/>
        <v>588.6617879092394</v>
      </c>
      <c r="K16" s="5">
        <f t="shared" si="0"/>
        <v>311.5746385958193</v>
      </c>
      <c r="L16" s="2">
        <f t="shared" si="0"/>
        <v>422.88249839360645</v>
      </c>
      <c r="M16" s="2">
        <f t="shared" si="0"/>
        <v>533.0573385489876</v>
      </c>
      <c r="N16" s="6">
        <f t="shared" si="0"/>
        <v>740.4349372490668</v>
      </c>
      <c r="O16" s="5">
        <f t="shared" si="0"/>
        <v>346.01037507362764</v>
      </c>
      <c r="P16" s="2">
        <f t="shared" si="0"/>
        <v>464.7152562086833</v>
      </c>
      <c r="Q16" s="2">
        <f t="shared" si="0"/>
        <v>587.4419000223318</v>
      </c>
      <c r="R16" s="6">
        <f t="shared" si="0"/>
        <v>813.3832493580288</v>
      </c>
    </row>
    <row r="17" spans="1:18" ht="12">
      <c r="A17" s="7"/>
      <c r="B17" s="8">
        <v>700</v>
      </c>
      <c r="C17" s="5">
        <f t="shared" si="0"/>
        <v>284.0957266883618</v>
      </c>
      <c r="D17" s="2">
        <f t="shared" si="0"/>
        <v>359.83622059663065</v>
      </c>
      <c r="E17" s="2">
        <f t="shared" si="0"/>
        <v>511.5777666213867</v>
      </c>
      <c r="F17" s="6">
        <f t="shared" si="0"/>
        <v>687.3061896595207</v>
      </c>
      <c r="G17" s="5">
        <f t="shared" si="0"/>
        <v>279.4495058148876</v>
      </c>
      <c r="H17" s="2">
        <f t="shared" si="0"/>
        <v>391.1650693634607</v>
      </c>
      <c r="I17" s="2">
        <f t="shared" si="0"/>
        <v>490.5127685518212</v>
      </c>
      <c r="J17" s="6">
        <f t="shared" si="0"/>
        <v>686.7720858941127</v>
      </c>
      <c r="K17" s="5">
        <f t="shared" si="0"/>
        <v>363.50374502845585</v>
      </c>
      <c r="L17" s="2">
        <f t="shared" si="0"/>
        <v>493.3629147925409</v>
      </c>
      <c r="M17" s="2">
        <f t="shared" si="0"/>
        <v>621.9002283071521</v>
      </c>
      <c r="N17" s="6">
        <f t="shared" si="0"/>
        <v>863.8407601239113</v>
      </c>
      <c r="O17" s="5">
        <f t="shared" si="0"/>
        <v>403.67877091923225</v>
      </c>
      <c r="P17" s="2">
        <f t="shared" si="0"/>
        <v>542.1677989101305</v>
      </c>
      <c r="Q17" s="2">
        <f t="shared" si="0"/>
        <v>685.3488833593871</v>
      </c>
      <c r="R17" s="6">
        <f t="shared" si="0"/>
        <v>948.9471242510336</v>
      </c>
    </row>
    <row r="18" spans="1:18" ht="12">
      <c r="A18" s="7"/>
      <c r="B18" s="8">
        <v>800</v>
      </c>
      <c r="C18" s="5">
        <f t="shared" si="0"/>
        <v>324.68083050098494</v>
      </c>
      <c r="D18" s="2">
        <f t="shared" si="0"/>
        <v>411.24139496757795</v>
      </c>
      <c r="E18" s="2">
        <f t="shared" si="0"/>
        <v>584.6603047101562</v>
      </c>
      <c r="F18" s="6">
        <f t="shared" si="0"/>
        <v>785.4927881823095</v>
      </c>
      <c r="G18" s="5">
        <f t="shared" si="0"/>
        <v>319.370863788443</v>
      </c>
      <c r="H18" s="2">
        <f t="shared" si="0"/>
        <v>447.0457935582409</v>
      </c>
      <c r="I18" s="2">
        <f t="shared" si="0"/>
        <v>560.5860212020815</v>
      </c>
      <c r="J18" s="6">
        <f t="shared" si="0"/>
        <v>784.882383878986</v>
      </c>
      <c r="K18" s="5">
        <f t="shared" si="0"/>
        <v>415.43285146109247</v>
      </c>
      <c r="L18" s="2">
        <f t="shared" si="0"/>
        <v>563.8433311914754</v>
      </c>
      <c r="M18" s="2">
        <f t="shared" si="0"/>
        <v>710.7431180653168</v>
      </c>
      <c r="N18" s="6">
        <f t="shared" si="0"/>
        <v>987.2465829987559</v>
      </c>
      <c r="O18" s="5">
        <f t="shared" si="0"/>
        <v>461.34716676483686</v>
      </c>
      <c r="P18" s="2">
        <f t="shared" si="0"/>
        <v>619.6203416115777</v>
      </c>
      <c r="Q18" s="2">
        <f t="shared" si="0"/>
        <v>783.2558666964426</v>
      </c>
      <c r="R18" s="6">
        <f t="shared" si="0"/>
        <v>1084.5109991440386</v>
      </c>
    </row>
    <row r="19" spans="1:18" ht="12">
      <c r="A19" s="7"/>
      <c r="B19" s="8">
        <v>900</v>
      </c>
      <c r="C19" s="5">
        <f t="shared" si="0"/>
        <v>365.2659343136081</v>
      </c>
      <c r="D19" s="2">
        <f t="shared" si="0"/>
        <v>462.6465693385252</v>
      </c>
      <c r="E19" s="2">
        <f t="shared" si="0"/>
        <v>657.7428427989257</v>
      </c>
      <c r="F19" s="6">
        <f t="shared" si="0"/>
        <v>883.6793867050982</v>
      </c>
      <c r="G19" s="5">
        <f t="shared" si="0"/>
        <v>359.29222176199835</v>
      </c>
      <c r="H19" s="2">
        <f t="shared" si="0"/>
        <v>502.9265177530209</v>
      </c>
      <c r="I19" s="2">
        <f t="shared" si="0"/>
        <v>630.6592738523416</v>
      </c>
      <c r="J19" s="6">
        <f t="shared" si="0"/>
        <v>882.9926818638592</v>
      </c>
      <c r="K19" s="5">
        <f t="shared" si="0"/>
        <v>467.3619578937289</v>
      </c>
      <c r="L19" s="2">
        <f t="shared" si="0"/>
        <v>634.3237475904098</v>
      </c>
      <c r="M19" s="2">
        <f t="shared" si="0"/>
        <v>799.5860078234815</v>
      </c>
      <c r="N19" s="6">
        <f t="shared" si="0"/>
        <v>1110.6524058736004</v>
      </c>
      <c r="O19" s="5">
        <f t="shared" si="0"/>
        <v>519.0155626104414</v>
      </c>
      <c r="P19" s="2">
        <f t="shared" si="0"/>
        <v>697.0728843130249</v>
      </c>
      <c r="Q19" s="2">
        <f t="shared" si="0"/>
        <v>881.1628500334976</v>
      </c>
      <c r="R19" s="6">
        <f t="shared" si="0"/>
        <v>1220.0748740370434</v>
      </c>
    </row>
    <row r="20" spans="1:18" ht="12">
      <c r="A20" s="7"/>
      <c r="B20" s="8">
        <v>1000</v>
      </c>
      <c r="C20" s="5">
        <f t="shared" si="0"/>
        <v>405.85103812623123</v>
      </c>
      <c r="D20" s="2">
        <f t="shared" si="0"/>
        <v>514.0517437094725</v>
      </c>
      <c r="E20" s="2">
        <f t="shared" si="0"/>
        <v>730.8253808876952</v>
      </c>
      <c r="F20" s="6">
        <f t="shared" si="0"/>
        <v>981.8659852278868</v>
      </c>
      <c r="G20" s="5">
        <f t="shared" si="0"/>
        <v>399.2135797355537</v>
      </c>
      <c r="H20" s="2">
        <f t="shared" si="0"/>
        <v>558.807241947801</v>
      </c>
      <c r="I20" s="2">
        <f t="shared" si="0"/>
        <v>700.7325265026018</v>
      </c>
      <c r="J20" s="6">
        <f t="shared" si="0"/>
        <v>981.1029798487324</v>
      </c>
      <c r="K20" s="5">
        <f t="shared" si="0"/>
        <v>519.2910643263655</v>
      </c>
      <c r="L20" s="2">
        <f t="shared" si="0"/>
        <v>704.8041639893441</v>
      </c>
      <c r="M20" s="2">
        <f t="shared" si="0"/>
        <v>888.428897581646</v>
      </c>
      <c r="N20" s="6">
        <f t="shared" si="0"/>
        <v>1234.058228748445</v>
      </c>
      <c r="O20" s="5">
        <f t="shared" si="0"/>
        <v>576.6839584560461</v>
      </c>
      <c r="P20" s="2">
        <f t="shared" si="0"/>
        <v>774.5254270144721</v>
      </c>
      <c r="Q20" s="2">
        <f t="shared" si="0"/>
        <v>979.069833370553</v>
      </c>
      <c r="R20" s="6">
        <f t="shared" si="0"/>
        <v>1355.6387489300482</v>
      </c>
    </row>
    <row r="21" spans="1:18" ht="12">
      <c r="A21" s="7"/>
      <c r="B21" s="8">
        <v>1100</v>
      </c>
      <c r="C21" s="5">
        <f t="shared" si="0"/>
        <v>446.43614193885435</v>
      </c>
      <c r="D21" s="2">
        <f t="shared" si="0"/>
        <v>565.4569180804198</v>
      </c>
      <c r="E21" s="2">
        <f t="shared" si="0"/>
        <v>803.9079189764648</v>
      </c>
      <c r="F21" s="6">
        <f t="shared" si="0"/>
        <v>1080.0525837506757</v>
      </c>
      <c r="G21" s="5">
        <f t="shared" si="0"/>
        <v>439.13493770910907</v>
      </c>
      <c r="H21" s="2">
        <f t="shared" si="0"/>
        <v>614.6879661425812</v>
      </c>
      <c r="I21" s="2">
        <f t="shared" si="0"/>
        <v>770.805779152862</v>
      </c>
      <c r="J21" s="6">
        <f t="shared" si="0"/>
        <v>1079.2132778336056</v>
      </c>
      <c r="K21" s="5">
        <f t="shared" si="0"/>
        <v>571.220170759002</v>
      </c>
      <c r="L21" s="2">
        <f t="shared" si="0"/>
        <v>775.2845803882788</v>
      </c>
      <c r="M21" s="2">
        <f t="shared" si="0"/>
        <v>977.2717873398107</v>
      </c>
      <c r="N21" s="6">
        <f t="shared" si="0"/>
        <v>1357.4640516232894</v>
      </c>
      <c r="O21" s="5">
        <f t="shared" si="0"/>
        <v>634.3523543016507</v>
      </c>
      <c r="P21" s="2">
        <f t="shared" si="0"/>
        <v>851.9779697159194</v>
      </c>
      <c r="Q21" s="2">
        <f t="shared" si="0"/>
        <v>1076.9768167076084</v>
      </c>
      <c r="R21" s="6">
        <f t="shared" si="0"/>
        <v>1491.202623823053</v>
      </c>
    </row>
    <row r="22" spans="1:18" ht="12">
      <c r="A22" s="7"/>
      <c r="B22" s="8">
        <v>1200</v>
      </c>
      <c r="C22" s="5">
        <f t="shared" si="0"/>
        <v>487.02124575147747</v>
      </c>
      <c r="D22" s="2">
        <f t="shared" si="0"/>
        <v>616.862092451367</v>
      </c>
      <c r="E22" s="2">
        <f t="shared" si="0"/>
        <v>876.9904570652343</v>
      </c>
      <c r="F22" s="6">
        <f t="shared" si="0"/>
        <v>1178.2391822734642</v>
      </c>
      <c r="G22" s="5">
        <f t="shared" si="0"/>
        <v>479.05629568266437</v>
      </c>
      <c r="H22" s="2">
        <f t="shared" si="0"/>
        <v>670.5686903373612</v>
      </c>
      <c r="I22" s="2">
        <f t="shared" si="0"/>
        <v>840.8790318031222</v>
      </c>
      <c r="J22" s="6">
        <f t="shared" si="0"/>
        <v>1177.3235758184787</v>
      </c>
      <c r="K22" s="5">
        <f t="shared" si="0"/>
        <v>623.1492771916386</v>
      </c>
      <c r="L22" s="2">
        <f t="shared" si="0"/>
        <v>845.7649967872129</v>
      </c>
      <c r="M22" s="2">
        <f t="shared" si="0"/>
        <v>1066.1146770979751</v>
      </c>
      <c r="N22" s="6">
        <f t="shared" si="0"/>
        <v>1480.8698744981336</v>
      </c>
      <c r="O22" s="5">
        <f t="shared" si="0"/>
        <v>692.0207501472553</v>
      </c>
      <c r="P22" s="2">
        <f t="shared" si="0"/>
        <v>929.4305124173666</v>
      </c>
      <c r="Q22" s="2">
        <f t="shared" si="0"/>
        <v>1174.8838000446635</v>
      </c>
      <c r="R22" s="6">
        <f t="shared" si="0"/>
        <v>1626.7664987160576</v>
      </c>
    </row>
    <row r="23" spans="1:18" ht="12">
      <c r="A23" s="7"/>
      <c r="B23" s="8">
        <v>1400</v>
      </c>
      <c r="C23" s="5">
        <f t="shared" si="0"/>
        <v>568.1914533767236</v>
      </c>
      <c r="D23" s="2">
        <f t="shared" si="0"/>
        <v>719.6724411932613</v>
      </c>
      <c r="E23" s="2">
        <f t="shared" si="0"/>
        <v>1023.1555332427733</v>
      </c>
      <c r="F23" s="6">
        <f t="shared" si="0"/>
        <v>1374.6123793190413</v>
      </c>
      <c r="G23" s="5">
        <f t="shared" si="0"/>
        <v>558.8990116297751</v>
      </c>
      <c r="H23" s="2">
        <f t="shared" si="0"/>
        <v>782.3301387269214</v>
      </c>
      <c r="I23" s="2">
        <f t="shared" si="0"/>
        <v>981.0255371036424</v>
      </c>
      <c r="J23" s="6">
        <f t="shared" si="0"/>
        <v>1373.5441717882254</v>
      </c>
      <c r="K23" s="5">
        <f t="shared" si="0"/>
        <v>727.0074900569117</v>
      </c>
      <c r="L23" s="2">
        <f t="shared" si="0"/>
        <v>986.7258295850818</v>
      </c>
      <c r="M23" s="2">
        <f t="shared" si="0"/>
        <v>1243.8004566143043</v>
      </c>
      <c r="N23" s="6">
        <f t="shared" si="0"/>
        <v>1727.6815202478226</v>
      </c>
      <c r="O23" s="5">
        <f t="shared" si="0"/>
        <v>807.3575418384645</v>
      </c>
      <c r="P23" s="2">
        <f t="shared" si="0"/>
        <v>1084.335597820261</v>
      </c>
      <c r="Q23" s="2">
        <f t="shared" si="0"/>
        <v>1370.6977667187741</v>
      </c>
      <c r="R23" s="6">
        <f t="shared" si="0"/>
        <v>1897.8942485020673</v>
      </c>
    </row>
    <row r="24" spans="1:18" ht="12">
      <c r="A24" s="7"/>
      <c r="B24" s="8">
        <v>1600</v>
      </c>
      <c r="C24" s="5">
        <f aca="true" t="shared" si="1" ref="C24:R29">$B24/1000*C$11*($F$4/49.83289)^C$12</f>
        <v>649.3616610019699</v>
      </c>
      <c r="D24" s="2">
        <f t="shared" si="1"/>
        <v>822.4827899351559</v>
      </c>
      <c r="E24" s="2">
        <f t="shared" si="1"/>
        <v>1169.3206094203124</v>
      </c>
      <c r="F24" s="6">
        <f t="shared" si="1"/>
        <v>1570.985576364619</v>
      </c>
      <c r="G24" s="5">
        <f t="shared" si="1"/>
        <v>638.741727576886</v>
      </c>
      <c r="H24" s="2">
        <f t="shared" si="1"/>
        <v>894.0915871164818</v>
      </c>
      <c r="I24" s="2">
        <f t="shared" si="1"/>
        <v>1121.172042404163</v>
      </c>
      <c r="J24" s="6">
        <f t="shared" si="1"/>
        <v>1569.764767757972</v>
      </c>
      <c r="K24" s="5">
        <f t="shared" si="1"/>
        <v>830.8657029221849</v>
      </c>
      <c r="L24" s="2">
        <f t="shared" si="1"/>
        <v>1127.6866623829508</v>
      </c>
      <c r="M24" s="2">
        <f t="shared" si="1"/>
        <v>1421.4862361306336</v>
      </c>
      <c r="N24" s="6">
        <f t="shared" si="1"/>
        <v>1974.4931659975118</v>
      </c>
      <c r="O24" s="5">
        <f t="shared" si="1"/>
        <v>922.6943335296737</v>
      </c>
      <c r="P24" s="2">
        <f t="shared" si="1"/>
        <v>1239.2406832231554</v>
      </c>
      <c r="Q24" s="2">
        <f t="shared" si="1"/>
        <v>1566.5117333928852</v>
      </c>
      <c r="R24" s="6">
        <f t="shared" si="1"/>
        <v>2169.021998288077</v>
      </c>
    </row>
    <row r="25" spans="1:18" ht="12">
      <c r="A25" s="7"/>
      <c r="B25" s="8">
        <v>1800</v>
      </c>
      <c r="C25" s="5">
        <f t="shared" si="1"/>
        <v>730.5318686272162</v>
      </c>
      <c r="D25" s="2">
        <f t="shared" si="1"/>
        <v>925.2931386770504</v>
      </c>
      <c r="E25" s="2">
        <f t="shared" si="1"/>
        <v>1315.4856855978514</v>
      </c>
      <c r="F25" s="6">
        <f t="shared" si="1"/>
        <v>1767.3587734101964</v>
      </c>
      <c r="G25" s="5">
        <f t="shared" si="1"/>
        <v>718.5844435239967</v>
      </c>
      <c r="H25" s="2">
        <f t="shared" si="1"/>
        <v>1005.8530355060418</v>
      </c>
      <c r="I25" s="2">
        <f t="shared" si="1"/>
        <v>1261.3185477046832</v>
      </c>
      <c r="J25" s="6">
        <f t="shared" si="1"/>
        <v>1765.9853637277183</v>
      </c>
      <c r="K25" s="5">
        <f t="shared" si="1"/>
        <v>934.7239157874578</v>
      </c>
      <c r="L25" s="2">
        <f t="shared" si="1"/>
        <v>1268.6474951808195</v>
      </c>
      <c r="M25" s="2">
        <f t="shared" si="1"/>
        <v>1599.172015646963</v>
      </c>
      <c r="N25" s="6">
        <f t="shared" si="1"/>
        <v>2221.304811747201</v>
      </c>
      <c r="O25" s="5">
        <f t="shared" si="1"/>
        <v>1038.0311252208828</v>
      </c>
      <c r="P25" s="2">
        <f t="shared" si="1"/>
        <v>1394.1457686260499</v>
      </c>
      <c r="Q25" s="2">
        <f t="shared" si="1"/>
        <v>1762.3257000669953</v>
      </c>
      <c r="R25" s="6">
        <f t="shared" si="1"/>
        <v>2440.149748074087</v>
      </c>
    </row>
    <row r="26" spans="1:18" ht="12">
      <c r="A26" s="7"/>
      <c r="B26" s="8">
        <v>2000</v>
      </c>
      <c r="C26" s="5">
        <f t="shared" si="1"/>
        <v>811.7020762524625</v>
      </c>
      <c r="D26" s="2">
        <f t="shared" si="1"/>
        <v>1028.103487418945</v>
      </c>
      <c r="E26" s="2">
        <f t="shared" si="1"/>
        <v>1461.6507617753905</v>
      </c>
      <c r="F26" s="6">
        <f t="shared" si="1"/>
        <v>1963.7319704557735</v>
      </c>
      <c r="G26" s="5">
        <f t="shared" si="1"/>
        <v>798.4271594711074</v>
      </c>
      <c r="H26" s="2">
        <f t="shared" si="1"/>
        <v>1117.614483895602</v>
      </c>
      <c r="I26" s="2">
        <f t="shared" si="1"/>
        <v>1401.4650530052036</v>
      </c>
      <c r="J26" s="6">
        <f t="shared" si="1"/>
        <v>1962.2059596974648</v>
      </c>
      <c r="K26" s="5">
        <f t="shared" si="1"/>
        <v>1038.582128652731</v>
      </c>
      <c r="L26" s="2">
        <f t="shared" si="1"/>
        <v>1409.6083279786883</v>
      </c>
      <c r="M26" s="2">
        <f t="shared" si="1"/>
        <v>1776.857795163292</v>
      </c>
      <c r="N26" s="6">
        <f t="shared" si="1"/>
        <v>2468.11645749689</v>
      </c>
      <c r="O26" s="5">
        <f t="shared" si="1"/>
        <v>1153.3679169120921</v>
      </c>
      <c r="P26" s="2">
        <f t="shared" si="1"/>
        <v>1549.0508540289443</v>
      </c>
      <c r="Q26" s="2">
        <f t="shared" si="1"/>
        <v>1958.139666741106</v>
      </c>
      <c r="R26" s="6">
        <f t="shared" si="1"/>
        <v>2711.2774978600964</v>
      </c>
    </row>
    <row r="27" spans="1:18" ht="12">
      <c r="A27" s="7"/>
      <c r="B27" s="8">
        <v>2300</v>
      </c>
      <c r="C27" s="5">
        <f t="shared" si="1"/>
        <v>933.4573876903318</v>
      </c>
      <c r="D27" s="2">
        <f t="shared" si="1"/>
        <v>1182.3190105317865</v>
      </c>
      <c r="E27" s="2">
        <f t="shared" si="1"/>
        <v>1680.898376041699</v>
      </c>
      <c r="F27" s="6">
        <f t="shared" si="1"/>
        <v>2258.291766024139</v>
      </c>
      <c r="G27" s="5">
        <f t="shared" si="1"/>
        <v>918.1912333917735</v>
      </c>
      <c r="H27" s="2">
        <f t="shared" si="1"/>
        <v>1285.2566564799424</v>
      </c>
      <c r="I27" s="2">
        <f t="shared" si="1"/>
        <v>1611.684810955984</v>
      </c>
      <c r="J27" s="6">
        <f t="shared" si="1"/>
        <v>2256.5368536520846</v>
      </c>
      <c r="K27" s="5">
        <f t="shared" si="1"/>
        <v>1194.3694479506405</v>
      </c>
      <c r="L27" s="2">
        <f t="shared" si="1"/>
        <v>1621.0495771754913</v>
      </c>
      <c r="M27" s="2">
        <f t="shared" si="1"/>
        <v>2043.3864644377857</v>
      </c>
      <c r="N27" s="6">
        <f t="shared" si="1"/>
        <v>2838.333926121423</v>
      </c>
      <c r="O27" s="5">
        <f t="shared" si="1"/>
        <v>1326.3731044489057</v>
      </c>
      <c r="P27" s="2">
        <f t="shared" si="1"/>
        <v>1781.408482133286</v>
      </c>
      <c r="Q27" s="2">
        <f t="shared" si="1"/>
        <v>2251.860616752272</v>
      </c>
      <c r="R27" s="6">
        <f t="shared" si="1"/>
        <v>3117.9691225391107</v>
      </c>
    </row>
    <row r="28" spans="1:18" ht="12">
      <c r="A28" s="7"/>
      <c r="B28" s="8">
        <v>2600</v>
      </c>
      <c r="C28" s="5">
        <f t="shared" si="1"/>
        <v>1055.2126991282012</v>
      </c>
      <c r="D28" s="2">
        <f t="shared" si="1"/>
        <v>1336.5345336446285</v>
      </c>
      <c r="E28" s="2">
        <f t="shared" si="1"/>
        <v>1900.1459903080076</v>
      </c>
      <c r="F28" s="6">
        <f t="shared" si="1"/>
        <v>2552.8515615925057</v>
      </c>
      <c r="G28" s="5">
        <f t="shared" si="1"/>
        <v>1037.9553073124398</v>
      </c>
      <c r="H28" s="2">
        <f t="shared" si="1"/>
        <v>1452.8988290642828</v>
      </c>
      <c r="I28" s="2">
        <f t="shared" si="1"/>
        <v>1821.9045689067646</v>
      </c>
      <c r="J28" s="6">
        <f t="shared" si="1"/>
        <v>2550.8677476067046</v>
      </c>
      <c r="K28" s="5">
        <f t="shared" si="1"/>
        <v>1350.1567672485503</v>
      </c>
      <c r="L28" s="2">
        <f t="shared" si="1"/>
        <v>1832.490826372295</v>
      </c>
      <c r="M28" s="2">
        <f t="shared" si="1"/>
        <v>2309.9151337122794</v>
      </c>
      <c r="N28" s="6">
        <f t="shared" si="1"/>
        <v>3208.5513947459567</v>
      </c>
      <c r="O28" s="5">
        <f t="shared" si="1"/>
        <v>1499.3782919857197</v>
      </c>
      <c r="P28" s="2">
        <f t="shared" si="1"/>
        <v>2013.7661102376276</v>
      </c>
      <c r="Q28" s="2">
        <f t="shared" si="1"/>
        <v>2545.581566763438</v>
      </c>
      <c r="R28" s="6">
        <f t="shared" si="1"/>
        <v>3524.6607472181254</v>
      </c>
    </row>
    <row r="29" spans="1:18" ht="12.75" thickBot="1">
      <c r="A29" s="7"/>
      <c r="B29" s="8">
        <v>3000</v>
      </c>
      <c r="C29" s="5">
        <f t="shared" si="1"/>
        <v>1217.5531143786936</v>
      </c>
      <c r="D29" s="2">
        <f t="shared" si="1"/>
        <v>1542.1552311284174</v>
      </c>
      <c r="E29" s="2">
        <f t="shared" si="1"/>
        <v>2192.4761426630857</v>
      </c>
      <c r="F29" s="6">
        <f t="shared" si="1"/>
        <v>2945.5979556836605</v>
      </c>
      <c r="G29" s="5">
        <f t="shared" si="1"/>
        <v>1197.640739206661</v>
      </c>
      <c r="H29" s="2">
        <f t="shared" si="1"/>
        <v>1676.4217258434032</v>
      </c>
      <c r="I29" s="2">
        <f t="shared" si="1"/>
        <v>2102.197579507805</v>
      </c>
      <c r="J29" s="6">
        <f t="shared" si="1"/>
        <v>2943.3089395461975</v>
      </c>
      <c r="K29" s="5">
        <f t="shared" si="1"/>
        <v>1557.8731929790965</v>
      </c>
      <c r="L29" s="2">
        <f t="shared" si="1"/>
        <v>2114.4124919680326</v>
      </c>
      <c r="M29" s="2">
        <f t="shared" si="1"/>
        <v>2665.286692744938</v>
      </c>
      <c r="N29" s="6">
        <f t="shared" si="1"/>
        <v>3702.174686245334</v>
      </c>
      <c r="O29" s="5">
        <f t="shared" si="1"/>
        <v>1730.051875368138</v>
      </c>
      <c r="P29" s="2">
        <f t="shared" si="1"/>
        <v>2323.5762810434167</v>
      </c>
      <c r="Q29" s="2">
        <f t="shared" si="1"/>
        <v>2937.209500111659</v>
      </c>
      <c r="R29" s="6">
        <f t="shared" si="1"/>
        <v>4066.9162467901447</v>
      </c>
    </row>
    <row r="30" spans="1:18" ht="12.75" thickBot="1">
      <c r="A30" s="11" t="s">
        <v>1</v>
      </c>
      <c r="B30" s="12"/>
      <c r="C30" s="13" t="s">
        <v>0</v>
      </c>
      <c r="D30" s="14" t="s">
        <v>0</v>
      </c>
      <c r="E30" s="14" t="s">
        <v>0</v>
      </c>
      <c r="F30" s="15" t="s">
        <v>0</v>
      </c>
      <c r="G30" s="13">
        <v>811</v>
      </c>
      <c r="H30" s="14">
        <v>812</v>
      </c>
      <c r="I30" s="14">
        <v>813</v>
      </c>
      <c r="J30" s="15">
        <v>814</v>
      </c>
      <c r="K30" s="13">
        <v>811</v>
      </c>
      <c r="L30" s="14">
        <v>812</v>
      </c>
      <c r="M30" s="14">
        <v>813</v>
      </c>
      <c r="N30" s="15">
        <v>814</v>
      </c>
      <c r="O30" s="13">
        <v>811</v>
      </c>
      <c r="P30" s="14">
        <v>812</v>
      </c>
      <c r="Q30" s="14">
        <v>813</v>
      </c>
      <c r="R30" s="15">
        <v>814</v>
      </c>
    </row>
    <row r="31" ht="12.75" thickBot="1"/>
    <row r="32" spans="1:18" ht="12">
      <c r="A32" s="18" t="s">
        <v>2</v>
      </c>
      <c r="B32" s="19"/>
      <c r="C32" s="20">
        <v>11</v>
      </c>
      <c r="D32" s="21">
        <v>21</v>
      </c>
      <c r="E32" s="21">
        <v>22</v>
      </c>
      <c r="F32" s="22">
        <v>33</v>
      </c>
      <c r="G32" s="20">
        <v>11</v>
      </c>
      <c r="H32" s="21">
        <v>21</v>
      </c>
      <c r="I32" s="21">
        <v>22</v>
      </c>
      <c r="J32" s="22">
        <v>33</v>
      </c>
      <c r="K32" s="20">
        <v>11</v>
      </c>
      <c r="L32" s="21">
        <v>21</v>
      </c>
      <c r="M32" s="21">
        <v>22</v>
      </c>
      <c r="N32" s="22">
        <v>33</v>
      </c>
      <c r="P32" s="10"/>
      <c r="Q32" s="10"/>
      <c r="R32" s="10"/>
    </row>
    <row r="33" spans="1:14" ht="12">
      <c r="A33" s="23" t="s">
        <v>3</v>
      </c>
      <c r="B33" s="24"/>
      <c r="C33" s="25">
        <v>500</v>
      </c>
      <c r="D33" s="26">
        <v>500</v>
      </c>
      <c r="E33" s="26">
        <v>500</v>
      </c>
      <c r="F33" s="27">
        <v>500</v>
      </c>
      <c r="G33" s="25">
        <v>600</v>
      </c>
      <c r="H33" s="26">
        <v>600</v>
      </c>
      <c r="I33" s="26">
        <v>600</v>
      </c>
      <c r="J33" s="27">
        <v>600</v>
      </c>
      <c r="K33" s="25">
        <v>900</v>
      </c>
      <c r="L33" s="26">
        <v>900</v>
      </c>
      <c r="M33" s="26">
        <v>900</v>
      </c>
      <c r="N33" s="27">
        <v>900</v>
      </c>
    </row>
    <row r="34" spans="1:14" ht="12">
      <c r="A34" s="28" t="s">
        <v>4</v>
      </c>
      <c r="B34" s="29"/>
      <c r="C34" s="30">
        <v>868</v>
      </c>
      <c r="D34" s="31">
        <v>1156</v>
      </c>
      <c r="E34" s="31">
        <v>1470</v>
      </c>
      <c r="F34" s="32">
        <v>2035</v>
      </c>
      <c r="G34" s="30">
        <v>1018</v>
      </c>
      <c r="H34" s="31">
        <v>1340</v>
      </c>
      <c r="I34" s="31">
        <v>1709</v>
      </c>
      <c r="J34" s="32">
        <v>2356</v>
      </c>
      <c r="K34" s="30">
        <v>1427</v>
      </c>
      <c r="L34" s="31">
        <v>1861</v>
      </c>
      <c r="M34" s="31">
        <v>2388</v>
      </c>
      <c r="N34" s="32">
        <v>3260</v>
      </c>
    </row>
    <row r="35" spans="1:14" ht="12">
      <c r="A35" s="33" t="s">
        <v>5</v>
      </c>
      <c r="B35" s="29"/>
      <c r="C35" s="34">
        <v>1.307</v>
      </c>
      <c r="D35" s="35">
        <v>1.3076</v>
      </c>
      <c r="E35" s="35">
        <v>1.327</v>
      </c>
      <c r="F35" s="36">
        <v>1.3371</v>
      </c>
      <c r="G35" s="34">
        <v>1.3115</v>
      </c>
      <c r="H35" s="35">
        <v>1.3213</v>
      </c>
      <c r="I35" s="35">
        <v>1.3358</v>
      </c>
      <c r="J35" s="36">
        <v>1.3486</v>
      </c>
      <c r="K35" s="34">
        <v>1.317</v>
      </c>
      <c r="L35" s="35">
        <v>1.339</v>
      </c>
      <c r="M35" s="35">
        <v>1.3561</v>
      </c>
      <c r="N35" s="36">
        <v>1.36</v>
      </c>
    </row>
    <row r="36" spans="1:14" ht="12.75" thickBot="1">
      <c r="A36" s="37" t="s">
        <v>6</v>
      </c>
      <c r="B36" s="38"/>
      <c r="C36" s="39"/>
      <c r="D36" s="40"/>
      <c r="E36" s="40"/>
      <c r="F36" s="41"/>
      <c r="G36" s="39"/>
      <c r="H36" s="40"/>
      <c r="I36" s="40"/>
      <c r="J36" s="41"/>
      <c r="K36" s="39"/>
      <c r="L36" s="40"/>
      <c r="M36" s="40"/>
      <c r="N36" s="41"/>
    </row>
    <row r="37" spans="1:14" ht="12">
      <c r="A37" s="7"/>
      <c r="B37" s="8">
        <v>400</v>
      </c>
      <c r="C37" s="5">
        <f aca="true" t="shared" si="2" ref="C37:N37">$B14/1000*C$34*($F$4/49.83289)^C$35</f>
        <v>253.31448648439837</v>
      </c>
      <c r="D37" s="2">
        <f t="shared" si="2"/>
        <v>337.314709746918</v>
      </c>
      <c r="E37" s="2">
        <f t="shared" si="2"/>
        <v>426.93568985958586</v>
      </c>
      <c r="F37" s="6">
        <f t="shared" si="2"/>
        <v>589.5918570144511</v>
      </c>
      <c r="G37" s="5">
        <f t="shared" si="2"/>
        <v>296.7677235102525</v>
      </c>
      <c r="H37" s="2">
        <f t="shared" si="2"/>
        <v>389.71493528756025</v>
      </c>
      <c r="I37" s="2">
        <f t="shared" si="2"/>
        <v>495.2965607059111</v>
      </c>
      <c r="J37" s="6">
        <f t="shared" si="2"/>
        <v>680.702935764689</v>
      </c>
      <c r="K37" s="5">
        <f t="shared" si="2"/>
        <v>415.4480140176466</v>
      </c>
      <c r="L37" s="2">
        <f t="shared" si="2"/>
        <v>538.9325253651269</v>
      </c>
      <c r="M37" s="2">
        <f t="shared" si="2"/>
        <v>688.7014055899956</v>
      </c>
      <c r="N37" s="6">
        <f t="shared" si="2"/>
        <v>939.3029533086242</v>
      </c>
    </row>
    <row r="38" spans="1:16" ht="12">
      <c r="A38" s="7"/>
      <c r="B38" s="8">
        <v>500</v>
      </c>
      <c r="C38" s="5">
        <f aca="true" t="shared" si="3" ref="C38:N38">$B15/1000*C$34*($F$4/49.83289)^C$35</f>
        <v>316.64310810549796</v>
      </c>
      <c r="D38" s="2">
        <f t="shared" si="3"/>
        <v>421.6433871836475</v>
      </c>
      <c r="E38" s="2">
        <f t="shared" si="3"/>
        <v>533.6696123244824</v>
      </c>
      <c r="F38" s="6">
        <f t="shared" si="3"/>
        <v>736.9898212680638</v>
      </c>
      <c r="G38" s="5">
        <f t="shared" si="3"/>
        <v>370.9596543878156</v>
      </c>
      <c r="H38" s="2">
        <f t="shared" si="3"/>
        <v>487.1436691094503</v>
      </c>
      <c r="I38" s="2">
        <f t="shared" si="3"/>
        <v>619.1207008823889</v>
      </c>
      <c r="J38" s="6">
        <f t="shared" si="3"/>
        <v>850.8786697058611</v>
      </c>
      <c r="K38" s="5">
        <f t="shared" si="3"/>
        <v>519.3100175220582</v>
      </c>
      <c r="L38" s="2">
        <f t="shared" si="3"/>
        <v>673.6656567064086</v>
      </c>
      <c r="M38" s="2">
        <f t="shared" si="3"/>
        <v>860.8767569874944</v>
      </c>
      <c r="N38" s="6">
        <f t="shared" si="3"/>
        <v>1174.1286916357801</v>
      </c>
      <c r="P38" s="3"/>
    </row>
    <row r="39" spans="1:19" ht="12">
      <c r="A39" s="7"/>
      <c r="B39" s="8">
        <v>600</v>
      </c>
      <c r="C39" s="5">
        <f aca="true" t="shared" si="4" ref="C39:N39">$B16/1000*C$34*($F$4/49.83289)^C$35</f>
        <v>379.97172972659746</v>
      </c>
      <c r="D39" s="2">
        <f t="shared" si="4"/>
        <v>505.972064620377</v>
      </c>
      <c r="E39" s="2">
        <f t="shared" si="4"/>
        <v>640.4035347893788</v>
      </c>
      <c r="F39" s="6">
        <f t="shared" si="4"/>
        <v>884.3877855216765</v>
      </c>
      <c r="G39" s="5">
        <f t="shared" si="4"/>
        <v>445.1515852653787</v>
      </c>
      <c r="H39" s="2">
        <f t="shared" si="4"/>
        <v>584.5724029313403</v>
      </c>
      <c r="I39" s="2">
        <f t="shared" si="4"/>
        <v>742.9448410588665</v>
      </c>
      <c r="J39" s="6">
        <f t="shared" si="4"/>
        <v>1021.0544036470332</v>
      </c>
      <c r="K39" s="5">
        <f t="shared" si="4"/>
        <v>623.1720210264697</v>
      </c>
      <c r="L39" s="2">
        <f t="shared" si="4"/>
        <v>808.3987880476902</v>
      </c>
      <c r="M39" s="2">
        <f t="shared" si="4"/>
        <v>1033.0521083849933</v>
      </c>
      <c r="N39" s="6">
        <f t="shared" si="4"/>
        <v>1408.9544299629363</v>
      </c>
      <c r="Q39" s="4"/>
      <c r="R39" s="4"/>
      <c r="S39" s="4"/>
    </row>
    <row r="40" spans="1:19" ht="12">
      <c r="A40" s="7"/>
      <c r="B40" s="8">
        <v>700</v>
      </c>
      <c r="C40" s="5">
        <f aca="true" t="shared" si="5" ref="C40:N40">$B17/1000*C$34*($F$4/49.83289)^C$35</f>
        <v>443.300351347697</v>
      </c>
      <c r="D40" s="2">
        <f t="shared" si="5"/>
        <v>590.3007420571065</v>
      </c>
      <c r="E40" s="2">
        <f t="shared" si="5"/>
        <v>747.1374572542752</v>
      </c>
      <c r="F40" s="6">
        <f t="shared" si="5"/>
        <v>1031.7857497752893</v>
      </c>
      <c r="G40" s="5">
        <f t="shared" si="5"/>
        <v>519.3435161429418</v>
      </c>
      <c r="H40" s="2">
        <f t="shared" si="5"/>
        <v>682.0011367532303</v>
      </c>
      <c r="I40" s="2">
        <f t="shared" si="5"/>
        <v>866.7689812353443</v>
      </c>
      <c r="J40" s="6">
        <f t="shared" si="5"/>
        <v>1191.2301375882053</v>
      </c>
      <c r="K40" s="5">
        <f t="shared" si="5"/>
        <v>727.0340245308814</v>
      </c>
      <c r="L40" s="2">
        <f t="shared" si="5"/>
        <v>943.1319193889719</v>
      </c>
      <c r="M40" s="2">
        <f t="shared" si="5"/>
        <v>1205.2274597824921</v>
      </c>
      <c r="N40" s="6">
        <f t="shared" si="5"/>
        <v>1643.7801682900922</v>
      </c>
      <c r="Q40" s="10"/>
      <c r="R40" s="10"/>
      <c r="S40" s="10"/>
    </row>
    <row r="41" spans="1:19" ht="12">
      <c r="A41" s="7"/>
      <c r="B41" s="8">
        <v>800</v>
      </c>
      <c r="C41" s="5">
        <f aca="true" t="shared" si="6" ref="C41:N41">$B18/1000*C$34*($F$4/49.83289)^C$35</f>
        <v>506.62897296879675</v>
      </c>
      <c r="D41" s="2">
        <f t="shared" si="6"/>
        <v>674.629419493836</v>
      </c>
      <c r="E41" s="2">
        <f t="shared" si="6"/>
        <v>853.8713797191717</v>
      </c>
      <c r="F41" s="6">
        <f t="shared" si="6"/>
        <v>1179.1837140289022</v>
      </c>
      <c r="G41" s="5">
        <f t="shared" si="6"/>
        <v>593.535447020505</v>
      </c>
      <c r="H41" s="2">
        <f t="shared" si="6"/>
        <v>779.4298705751205</v>
      </c>
      <c r="I41" s="2">
        <f t="shared" si="6"/>
        <v>990.5931214118222</v>
      </c>
      <c r="J41" s="6">
        <f t="shared" si="6"/>
        <v>1361.405871529378</v>
      </c>
      <c r="K41" s="5">
        <f t="shared" si="6"/>
        <v>830.8960280352932</v>
      </c>
      <c r="L41" s="2">
        <f t="shared" si="6"/>
        <v>1077.8650507302539</v>
      </c>
      <c r="M41" s="2">
        <f t="shared" si="6"/>
        <v>1377.4028111799912</v>
      </c>
      <c r="N41" s="6">
        <f t="shared" si="6"/>
        <v>1878.6059066172484</v>
      </c>
      <c r="Q41" s="3"/>
      <c r="R41" s="3"/>
      <c r="S41" s="3"/>
    </row>
    <row r="42" spans="1:19" ht="12">
      <c r="A42" s="7"/>
      <c r="B42" s="8">
        <v>900</v>
      </c>
      <c r="C42" s="5">
        <f aca="true" t="shared" si="7" ref="C42:N42">$B19/1000*C$34*($F$4/49.83289)^C$35</f>
        <v>569.9575945898963</v>
      </c>
      <c r="D42" s="2">
        <f t="shared" si="7"/>
        <v>758.9580969305656</v>
      </c>
      <c r="E42" s="2">
        <f t="shared" si="7"/>
        <v>960.6053021840683</v>
      </c>
      <c r="F42" s="6">
        <f t="shared" si="7"/>
        <v>1326.5816782825148</v>
      </c>
      <c r="G42" s="5">
        <f t="shared" si="7"/>
        <v>667.7273778980681</v>
      </c>
      <c r="H42" s="2">
        <f t="shared" si="7"/>
        <v>876.8586043970106</v>
      </c>
      <c r="I42" s="2">
        <f t="shared" si="7"/>
        <v>1114.4172615882999</v>
      </c>
      <c r="J42" s="6">
        <f t="shared" si="7"/>
        <v>1531.58160547055</v>
      </c>
      <c r="K42" s="5">
        <f t="shared" si="7"/>
        <v>934.7580315397047</v>
      </c>
      <c r="L42" s="2">
        <f t="shared" si="7"/>
        <v>1212.5981820715356</v>
      </c>
      <c r="M42" s="2">
        <f t="shared" si="7"/>
        <v>1549.5781625774903</v>
      </c>
      <c r="N42" s="6">
        <f t="shared" si="7"/>
        <v>2113.4316449444045</v>
      </c>
      <c r="Q42" s="4"/>
      <c r="R42" s="4"/>
      <c r="S42" s="4"/>
    </row>
    <row r="43" spans="1:14" ht="12">
      <c r="A43" s="7"/>
      <c r="B43" s="8">
        <v>1000</v>
      </c>
      <c r="C43" s="5">
        <f aca="true" t="shared" si="8" ref="C43:N43">$B20/1000*C$34*($F$4/49.83289)^C$35</f>
        <v>633.2862162109959</v>
      </c>
      <c r="D43" s="2">
        <f t="shared" si="8"/>
        <v>843.286774367295</v>
      </c>
      <c r="E43" s="2">
        <f t="shared" si="8"/>
        <v>1067.3392246489648</v>
      </c>
      <c r="F43" s="6">
        <f t="shared" si="8"/>
        <v>1473.9796425361276</v>
      </c>
      <c r="G43" s="5">
        <f t="shared" si="8"/>
        <v>741.9193087756312</v>
      </c>
      <c r="H43" s="2">
        <f t="shared" si="8"/>
        <v>974.2873382189006</v>
      </c>
      <c r="I43" s="2">
        <f t="shared" si="8"/>
        <v>1238.2414017647777</v>
      </c>
      <c r="J43" s="6">
        <f t="shared" si="8"/>
        <v>1701.7573394117221</v>
      </c>
      <c r="K43" s="5">
        <f t="shared" si="8"/>
        <v>1038.6200350441163</v>
      </c>
      <c r="L43" s="2">
        <f t="shared" si="8"/>
        <v>1347.3313134128173</v>
      </c>
      <c r="M43" s="2">
        <f t="shared" si="8"/>
        <v>1721.753513974989</v>
      </c>
      <c r="N43" s="6">
        <f t="shared" si="8"/>
        <v>2348.2573832715602</v>
      </c>
    </row>
    <row r="44" spans="1:14" ht="12.75" customHeight="1">
      <c r="A44" s="7"/>
      <c r="B44" s="8">
        <v>1100</v>
      </c>
      <c r="C44" s="5">
        <f aca="true" t="shared" si="9" ref="C44:N44">$B21/1000*C$34*($F$4/49.83289)^C$35</f>
        <v>696.6148378320955</v>
      </c>
      <c r="D44" s="2">
        <f t="shared" si="9"/>
        <v>927.6154518040246</v>
      </c>
      <c r="E44" s="2">
        <f t="shared" si="9"/>
        <v>1174.0731471138613</v>
      </c>
      <c r="F44" s="6">
        <f t="shared" si="9"/>
        <v>1621.3776067897404</v>
      </c>
      <c r="G44" s="5">
        <f t="shared" si="9"/>
        <v>816.1112396531944</v>
      </c>
      <c r="H44" s="2">
        <f t="shared" si="9"/>
        <v>1071.7160720407908</v>
      </c>
      <c r="I44" s="2">
        <f t="shared" si="9"/>
        <v>1362.0655419412553</v>
      </c>
      <c r="J44" s="6">
        <f t="shared" si="9"/>
        <v>1871.9330733528946</v>
      </c>
      <c r="K44" s="5">
        <f t="shared" si="9"/>
        <v>1142.482038548528</v>
      </c>
      <c r="L44" s="2">
        <f t="shared" si="9"/>
        <v>1482.064444754099</v>
      </c>
      <c r="M44" s="2">
        <f t="shared" si="9"/>
        <v>1893.928865372488</v>
      </c>
      <c r="N44" s="6">
        <f t="shared" si="9"/>
        <v>2583.083121598717</v>
      </c>
    </row>
    <row r="45" spans="1:14" ht="12.75" customHeight="1">
      <c r="A45" s="7"/>
      <c r="B45" s="8">
        <v>1200</v>
      </c>
      <c r="C45" s="5">
        <f aca="true" t="shared" si="10" ref="C45:N45">$B22/1000*C$34*($F$4/49.83289)^C$35</f>
        <v>759.9434594531949</v>
      </c>
      <c r="D45" s="2">
        <f t="shared" si="10"/>
        <v>1011.944129240754</v>
      </c>
      <c r="E45" s="2">
        <f t="shared" si="10"/>
        <v>1280.8070695787576</v>
      </c>
      <c r="F45" s="6">
        <f t="shared" si="10"/>
        <v>1768.775571043353</v>
      </c>
      <c r="G45" s="5">
        <f t="shared" si="10"/>
        <v>890.3031705307574</v>
      </c>
      <c r="H45" s="2">
        <f t="shared" si="10"/>
        <v>1169.1448058626806</v>
      </c>
      <c r="I45" s="2">
        <f t="shared" si="10"/>
        <v>1485.889682117733</v>
      </c>
      <c r="J45" s="6">
        <f t="shared" si="10"/>
        <v>2042.1088072940663</v>
      </c>
      <c r="K45" s="5">
        <f t="shared" si="10"/>
        <v>1246.3440420529394</v>
      </c>
      <c r="L45" s="2">
        <f t="shared" si="10"/>
        <v>1616.7975760953805</v>
      </c>
      <c r="M45" s="2">
        <f t="shared" si="10"/>
        <v>2066.1042167699866</v>
      </c>
      <c r="N45" s="6">
        <f t="shared" si="10"/>
        <v>2817.9088599258725</v>
      </c>
    </row>
    <row r="46" spans="1:19" ht="12">
      <c r="A46" s="7"/>
      <c r="B46" s="8">
        <v>1400</v>
      </c>
      <c r="C46" s="5">
        <f aca="true" t="shared" si="11" ref="C46:N46">$B23/1000*C$34*($F$4/49.83289)^C$35</f>
        <v>886.600702695394</v>
      </c>
      <c r="D46" s="2">
        <f t="shared" si="11"/>
        <v>1180.601484114213</v>
      </c>
      <c r="E46" s="2">
        <f t="shared" si="11"/>
        <v>1494.2749145085504</v>
      </c>
      <c r="F46" s="6">
        <f t="shared" si="11"/>
        <v>2063.5714995505787</v>
      </c>
      <c r="G46" s="5">
        <f t="shared" si="11"/>
        <v>1038.6870322858836</v>
      </c>
      <c r="H46" s="2">
        <f t="shared" si="11"/>
        <v>1364.0022735064606</v>
      </c>
      <c r="I46" s="2">
        <f t="shared" si="11"/>
        <v>1733.5379624706886</v>
      </c>
      <c r="J46" s="6">
        <f t="shared" si="11"/>
        <v>2382.4602751764105</v>
      </c>
      <c r="K46" s="5">
        <f t="shared" si="11"/>
        <v>1454.0680490617628</v>
      </c>
      <c r="L46" s="2">
        <f t="shared" si="11"/>
        <v>1886.2638387779439</v>
      </c>
      <c r="M46" s="2">
        <f t="shared" si="11"/>
        <v>2410.4549195649843</v>
      </c>
      <c r="N46" s="6">
        <f t="shared" si="11"/>
        <v>3287.5603365801844</v>
      </c>
      <c r="Q46" s="3"/>
      <c r="R46" s="3"/>
      <c r="S46" s="3"/>
    </row>
    <row r="47" spans="1:19" ht="12">
      <c r="A47" s="7"/>
      <c r="B47" s="8">
        <v>1600</v>
      </c>
      <c r="C47" s="5">
        <f aca="true" t="shared" si="12" ref="C47:N47">$B24/1000*C$34*($F$4/49.83289)^C$35</f>
        <v>1013.2579459375935</v>
      </c>
      <c r="D47" s="2">
        <f t="shared" si="12"/>
        <v>1349.258838987672</v>
      </c>
      <c r="E47" s="2">
        <f t="shared" si="12"/>
        <v>1707.7427594383435</v>
      </c>
      <c r="F47" s="6">
        <f t="shared" si="12"/>
        <v>2358.3674280578043</v>
      </c>
      <c r="G47" s="5">
        <f t="shared" si="12"/>
        <v>1187.07089404101</v>
      </c>
      <c r="H47" s="2">
        <f t="shared" si="12"/>
        <v>1558.859741150241</v>
      </c>
      <c r="I47" s="2">
        <f t="shared" si="12"/>
        <v>1981.1862428236443</v>
      </c>
      <c r="J47" s="6">
        <f t="shared" si="12"/>
        <v>2722.811743058756</v>
      </c>
      <c r="K47" s="5">
        <f t="shared" si="12"/>
        <v>1661.7920560705863</v>
      </c>
      <c r="L47" s="2">
        <f t="shared" si="12"/>
        <v>2155.7301014605077</v>
      </c>
      <c r="M47" s="2">
        <f t="shared" si="12"/>
        <v>2754.8056223599824</v>
      </c>
      <c r="N47" s="6">
        <f t="shared" si="12"/>
        <v>3757.2118132344967</v>
      </c>
      <c r="Q47" s="4"/>
      <c r="R47" s="4"/>
      <c r="S47" s="4"/>
    </row>
    <row r="48" spans="1:14" ht="12">
      <c r="A48" s="7"/>
      <c r="B48" s="8">
        <v>1800</v>
      </c>
      <c r="C48" s="5">
        <f aca="true" t="shared" si="13" ref="C48:N48">$B25/1000*C$34*($F$4/49.83289)^C$35</f>
        <v>1139.9151891797926</v>
      </c>
      <c r="D48" s="2">
        <f t="shared" si="13"/>
        <v>1517.9161938611312</v>
      </c>
      <c r="E48" s="2">
        <f t="shared" si="13"/>
        <v>1921.2106043681365</v>
      </c>
      <c r="F48" s="6">
        <f t="shared" si="13"/>
        <v>2653.1633565650295</v>
      </c>
      <c r="G48" s="5">
        <f t="shared" si="13"/>
        <v>1335.4547557961362</v>
      </c>
      <c r="H48" s="2">
        <f t="shared" si="13"/>
        <v>1753.7172087940212</v>
      </c>
      <c r="I48" s="2">
        <f t="shared" si="13"/>
        <v>2228.8345231765998</v>
      </c>
      <c r="J48" s="6">
        <f t="shared" si="13"/>
        <v>3063.1632109411</v>
      </c>
      <c r="K48" s="5">
        <f t="shared" si="13"/>
        <v>1869.5160630794094</v>
      </c>
      <c r="L48" s="2">
        <f t="shared" si="13"/>
        <v>2425.196364143071</v>
      </c>
      <c r="M48" s="2">
        <f t="shared" si="13"/>
        <v>3099.1563251549805</v>
      </c>
      <c r="N48" s="6">
        <f t="shared" si="13"/>
        <v>4226.863289888809</v>
      </c>
    </row>
    <row r="49" spans="1:14" ht="12">
      <c r="A49" s="7"/>
      <c r="B49" s="8">
        <v>2000</v>
      </c>
      <c r="C49" s="5">
        <f aca="true" t="shared" si="14" ref="C49:N49">$B26/1000*C$34*($F$4/49.83289)^C$35</f>
        <v>1266.5724324219918</v>
      </c>
      <c r="D49" s="2">
        <f t="shared" si="14"/>
        <v>1686.57354873459</v>
      </c>
      <c r="E49" s="2">
        <f t="shared" si="14"/>
        <v>2134.6784492979295</v>
      </c>
      <c r="F49" s="6">
        <f t="shared" si="14"/>
        <v>2947.959285072255</v>
      </c>
      <c r="G49" s="5">
        <f t="shared" si="14"/>
        <v>1483.8386175512624</v>
      </c>
      <c r="H49" s="2">
        <f t="shared" si="14"/>
        <v>1948.5746764378011</v>
      </c>
      <c r="I49" s="2">
        <f t="shared" si="14"/>
        <v>2476.4828035295554</v>
      </c>
      <c r="J49" s="6">
        <f t="shared" si="14"/>
        <v>3403.5146788234442</v>
      </c>
      <c r="K49" s="5">
        <f t="shared" si="14"/>
        <v>2077.2400700882326</v>
      </c>
      <c r="L49" s="2">
        <f t="shared" si="14"/>
        <v>2694.6626268256346</v>
      </c>
      <c r="M49" s="2">
        <f t="shared" si="14"/>
        <v>3443.507027949978</v>
      </c>
      <c r="N49" s="6">
        <f t="shared" si="14"/>
        <v>4696.5147665431205</v>
      </c>
    </row>
    <row r="50" spans="1:14" ht="12">
      <c r="A50" s="7"/>
      <c r="B50" s="8">
        <v>2300</v>
      </c>
      <c r="C50" s="5">
        <f aca="true" t="shared" si="15" ref="C50:N50">$B27/1000*C$34*($F$4/49.83289)^C$35</f>
        <v>1456.5582972852903</v>
      </c>
      <c r="D50" s="2">
        <f t="shared" si="15"/>
        <v>1939.5595810447783</v>
      </c>
      <c r="E50" s="2">
        <f t="shared" si="15"/>
        <v>2454.8802166926184</v>
      </c>
      <c r="F50" s="6">
        <f t="shared" si="15"/>
        <v>3390.1531778330937</v>
      </c>
      <c r="G50" s="5">
        <f t="shared" si="15"/>
        <v>1706.4144101839515</v>
      </c>
      <c r="H50" s="2">
        <f t="shared" si="15"/>
        <v>2240.860877903471</v>
      </c>
      <c r="I50" s="2">
        <f t="shared" si="15"/>
        <v>2847.9552240589883</v>
      </c>
      <c r="J50" s="6">
        <f t="shared" si="15"/>
        <v>3914.04188064696</v>
      </c>
      <c r="K50" s="5">
        <f t="shared" si="15"/>
        <v>2388.8260806014673</v>
      </c>
      <c r="L50" s="2">
        <f t="shared" si="15"/>
        <v>3098.862020849479</v>
      </c>
      <c r="M50" s="2">
        <f t="shared" si="15"/>
        <v>3960.033082142474</v>
      </c>
      <c r="N50" s="6">
        <f t="shared" si="15"/>
        <v>5400.9919815245885</v>
      </c>
    </row>
    <row r="51" spans="1:14" ht="12">
      <c r="A51" s="7"/>
      <c r="B51" s="8">
        <v>2600</v>
      </c>
      <c r="C51" s="5">
        <f aca="true" t="shared" si="16" ref="C51:N51">$B28/1000*C$34*($F$4/49.83289)^C$35</f>
        <v>1646.5441621485893</v>
      </c>
      <c r="D51" s="2">
        <f t="shared" si="16"/>
        <v>2192.545613354967</v>
      </c>
      <c r="E51" s="2">
        <f t="shared" si="16"/>
        <v>2775.0819840873082</v>
      </c>
      <c r="F51" s="6">
        <f t="shared" si="16"/>
        <v>3832.3470705939317</v>
      </c>
      <c r="G51" s="5">
        <f t="shared" si="16"/>
        <v>1928.9902028166412</v>
      </c>
      <c r="H51" s="2">
        <f t="shared" si="16"/>
        <v>2533.1470793691415</v>
      </c>
      <c r="I51" s="2">
        <f t="shared" si="16"/>
        <v>3219.427644588422</v>
      </c>
      <c r="J51" s="6">
        <f t="shared" si="16"/>
        <v>4424.569082470478</v>
      </c>
      <c r="K51" s="5">
        <f t="shared" si="16"/>
        <v>2700.4120911147024</v>
      </c>
      <c r="L51" s="2">
        <f t="shared" si="16"/>
        <v>3503.0614148733252</v>
      </c>
      <c r="M51" s="2">
        <f t="shared" si="16"/>
        <v>4476.559136334971</v>
      </c>
      <c r="N51" s="6">
        <f t="shared" si="16"/>
        <v>6105.469196506057</v>
      </c>
    </row>
    <row r="52" spans="1:14" ht="12.75" thickBot="1">
      <c r="A52" s="7"/>
      <c r="B52" s="8">
        <v>3000</v>
      </c>
      <c r="C52" s="5">
        <f aca="true" t="shared" si="17" ref="C52:N52">$B29/1000*C$34*($F$4/49.83289)^C$35</f>
        <v>1899.8586486329875</v>
      </c>
      <c r="D52" s="2">
        <f t="shared" si="17"/>
        <v>2529.860323101885</v>
      </c>
      <c r="E52" s="2">
        <f t="shared" si="17"/>
        <v>3202.017673946894</v>
      </c>
      <c r="F52" s="6">
        <f t="shared" si="17"/>
        <v>4421.938927608383</v>
      </c>
      <c r="G52" s="5">
        <f t="shared" si="17"/>
        <v>2225.7579263268935</v>
      </c>
      <c r="H52" s="2">
        <f t="shared" si="17"/>
        <v>2922.862014656702</v>
      </c>
      <c r="I52" s="2">
        <f t="shared" si="17"/>
        <v>3714.724205294333</v>
      </c>
      <c r="J52" s="6">
        <f t="shared" si="17"/>
        <v>5105.272018235166</v>
      </c>
      <c r="K52" s="5">
        <f t="shared" si="17"/>
        <v>3115.860105132349</v>
      </c>
      <c r="L52" s="2">
        <f t="shared" si="17"/>
        <v>4041.9939402384516</v>
      </c>
      <c r="M52" s="2">
        <f t="shared" si="17"/>
        <v>5165.260541924967</v>
      </c>
      <c r="N52" s="6">
        <f t="shared" si="17"/>
        <v>7044.772149814681</v>
      </c>
    </row>
    <row r="53" spans="1:14" ht="12.75" thickBot="1">
      <c r="A53" s="11" t="s">
        <v>1</v>
      </c>
      <c r="B53" s="12"/>
      <c r="C53" s="13">
        <v>811</v>
      </c>
      <c r="D53" s="14">
        <v>812</v>
      </c>
      <c r="E53" s="14">
        <v>813</v>
      </c>
      <c r="F53" s="15">
        <v>814</v>
      </c>
      <c r="G53" s="13">
        <v>811</v>
      </c>
      <c r="H53" s="14">
        <v>812</v>
      </c>
      <c r="I53" s="14">
        <v>813</v>
      </c>
      <c r="J53" s="15">
        <v>814</v>
      </c>
      <c r="K53" s="13">
        <v>811</v>
      </c>
      <c r="L53" s="14">
        <v>812</v>
      </c>
      <c r="M53" s="14">
        <v>813</v>
      </c>
      <c r="N53" s="15">
        <v>814</v>
      </c>
    </row>
    <row r="55" ht="12">
      <c r="C55" s="1" t="s">
        <v>7</v>
      </c>
    </row>
  </sheetData>
  <sheetProtection password="CDBE" sheet="1" objects="1" scenarios="1"/>
  <mergeCells count="9">
    <mergeCell ref="A7:R7"/>
    <mergeCell ref="E4:E5"/>
    <mergeCell ref="D4:D5"/>
    <mergeCell ref="C4:C5"/>
    <mergeCell ref="F4:F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3"/>
  <legacyDrawing r:id="rId2"/>
  <oleObjects>
    <oleObject progId="CorelPhotoPaint.Image.11" shapeId="5862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Andris</cp:lastModifiedBy>
  <cp:lastPrinted>2007-03-05T09:39:40Z</cp:lastPrinted>
  <dcterms:created xsi:type="dcterms:W3CDTF">2007-02-25T13:21:46Z</dcterms:created>
  <dcterms:modified xsi:type="dcterms:W3CDTF">2024-01-14T14:35:08Z</dcterms:modified>
  <cp:category/>
  <cp:version/>
  <cp:contentType/>
  <cp:contentStatus/>
</cp:coreProperties>
</file>